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80" windowWidth="19320" windowHeight="8970" activeTab="0"/>
  </bookViews>
  <sheets>
    <sheet name="Муниц. программы" sheetId="1" r:id="rId1"/>
  </sheets>
  <definedNames>
    <definedName name="_xlnm.Print_Titles" localSheetId="0">'Муниц. программы'!$3:$4</definedName>
    <definedName name="_xlnm.Print_Area" localSheetId="0">'Муниц. программы'!$A$1:$L$26</definedName>
  </definedNames>
  <calcPr fullCalcOnLoad="1"/>
</workbook>
</file>

<file path=xl/sharedStrings.xml><?xml version="1.0" encoding="utf-8"?>
<sst xmlns="http://schemas.openxmlformats.org/spreadsheetml/2006/main" count="62" uniqueCount="56">
  <si>
    <t>Причины отклонений</t>
  </si>
  <si>
    <t>х</t>
  </si>
  <si>
    <t>Структура расходов по государственным программам</t>
  </si>
  <si>
    <t>Муниципальная программа «Комплексное развитие коммунальной инфраструктуры городского округа город Октябрьский Республики Башкортостан»</t>
  </si>
  <si>
    <t>Муниципальная программа «Развитие молодежной политики в городском округе город Октябрьский Республики Башкортостан»</t>
  </si>
  <si>
    <t>Муниципальная программа «Развитие и поддержка малого и среднего предпринимательства в городском округе город Октябрьский Республики Башкортостан»</t>
  </si>
  <si>
    <t>Муниципальная программа «Развитие муниципальной службы в городском округе город Октябрьский Республики Башкортостан»</t>
  </si>
  <si>
    <t>Муниципальная программа «Развитие транспортной системы  в городском округе город Октябрьский Республики Башкортостан»</t>
  </si>
  <si>
    <t>Муниципальная программа «Комплексное благоустройство территорий городского округа город Октябрьский Республики Башкортостан»</t>
  </si>
  <si>
    <t>Муниципальная программа «Развитие системы образования городского округа город Октябрьский Республики Башкортостан»</t>
  </si>
  <si>
    <t>Муниципальная  программа «Снижение рисков и смягчение последствий чрезвычайных ситуаций природного и техногенного характера в городском округе город Октябрьский Республики Башкортостан»</t>
  </si>
  <si>
    <t>Муниципальная программа «Развитие строительства и архитектура городского округа город Октябрьский Республики Башкортостан»</t>
  </si>
  <si>
    <t>Муниципальная программа «Развитие культуры и искусства в городском округе город Октябрьский Республики Башкортостан»</t>
  </si>
  <si>
    <t>Муниципальная программа «Развитие физической культуры и спорта в городском округе город Октябрьский Республики Башкортостан»</t>
  </si>
  <si>
    <t>Муниципальная программа «Модернизация и реформирование жилищно-коммунального хозяйства городского округа город Октябрьский Республики Башкортостан»</t>
  </si>
  <si>
    <t>ИТОГО ПО МУНИЦИПАЛЬНЫМ ПРОГРАММАМ</t>
  </si>
  <si>
    <t xml:space="preserve">1)
</t>
  </si>
  <si>
    <t>Муниципальная программа "Укрепление единства российской нации и этнокультурное развитие народов в  городском округе город Октябрьский Республики Башкортостан"</t>
  </si>
  <si>
    <t>Муниципальная программа "Развитие торговли в городском округе город Октябрьский Республики Башкортостан"</t>
  </si>
  <si>
    <t>Муниципальная программа "Формирование современной городской среды в городском округе город Октябрьский"</t>
  </si>
  <si>
    <t xml:space="preserve">1)
</t>
  </si>
  <si>
    <t>Муниципальная программа «Управление муниципальными финансами и имуществом городского округа город Октябрьский Республики Башкортостан»</t>
  </si>
  <si>
    <t>Муниципальная программа «Социальная поддержка населения в городском округе город Октябрьский Республики Башкортостан»</t>
  </si>
  <si>
    <t>Муниципальная программа «Реализация проектов по комплексному благоустройству дворовых территорий городского округа город Октябрьский Республики Башкортостан "Башкирские дворики"»</t>
  </si>
  <si>
    <t>Проект 
на 2023 год, 
тыс. рублей</t>
  </si>
  <si>
    <t>Темп прироста 
2023 год 
к 2022 году, 
%</t>
  </si>
  <si>
    <t>1)</t>
  </si>
  <si>
    <t xml:space="preserve">1)
</t>
  </si>
  <si>
    <t>Проект 
на 2024 год, 
тыс. рублей</t>
  </si>
  <si>
    <t>Муниципальная программа "Развитие внутреннего и въездного туризма в городском округе город Октябрьский Республики Башкортостан"</t>
  </si>
  <si>
    <t>Муниципальная программа «Развитие жилищного строительства, территориальное планирование и архитектура городского округа город Октябрьский Республики Башкортостан»</t>
  </si>
  <si>
    <t>Принятие новой муниципальной программы  «Развитие жилищного строительства, территориальное планирование и архитектура городского округа город Октябрьский Республики Башкортостан» в связии с заверешением в 2021 году данной программы</t>
  </si>
  <si>
    <t>Сокращение объема расходов в 2022 связано с уменьшением суммы субсидии, предоставляемой из республиканского бюджета на ремонт автомобильных дорог общего пользования городского округа</t>
  </si>
  <si>
    <t xml:space="preserve">1)
    </t>
  </si>
  <si>
    <t>В связи с ликвидацией в  2021 году бизнес-инкубатора в городском округе</t>
  </si>
  <si>
    <t>Отчет 
за 2021 год, 
тыс. рублей</t>
  </si>
  <si>
    <t>Ожидаемое исполнение за 2022 год, 
тыс. рублей</t>
  </si>
  <si>
    <t>Темп прироста 2022 год 
к 2020 году, 
%</t>
  </si>
  <si>
    <t>Темп прироста 
2024 год 
к 2022 году, 
%</t>
  </si>
  <si>
    <t>Проект 
на 2025 год, 
тыс. рублей</t>
  </si>
  <si>
    <t>Темп прироста 
2025 год 
к 2024 году, 
%</t>
  </si>
  <si>
    <t>Муниципальная программа "Управление земельно-имущественными отношениями городского округа город Октябрьский Республики Башкортостан»</t>
  </si>
  <si>
    <t>Снижение в 2023 году суммы субвенции на обеспечение жилыми помещениями инвалидов и семей, имеющих детей инвалидов, нуждающихся в жилых помещениях</t>
  </si>
  <si>
    <t>Уменьшение объема расходов на 2024 год связано с переносом расходов на содержание  управления земельно-имущественных отношений и жилищной политикой в Муниципальную программу "Управление земельно-имущественными отношениями городского округа город Октябрьский Республики Башкортостан»</t>
  </si>
  <si>
    <t>Уменьшение объема безвозмездных поступлений из федерального и  республиканского бюджетов на благоустройство общественных территорий в 2022 году по сравнению с 2021 годом</t>
  </si>
  <si>
    <t>Увеличение объема расходов в 2023 году связано в связи с переносом расходов из  Муниципальной программы «Модернизация и реформирование жилищно-коммунального хозяйства городского округа город Октябрьский Республики Башкортостан»</t>
  </si>
  <si>
    <t>Принятие новой муниципальной программы в связии с заверешением в 2021 году Муниципальной программы «Развитие строительства и архитектура городского округа город Октябрьский Республики Башкортостан»                                                                     В связи с выделением в 2022 и 2023 году субсидии на стимулирование программ развития жилищного строительства (строительство улиц в 33 мкр.)</t>
  </si>
  <si>
    <t xml:space="preserve">1)                                                                                                                                      
</t>
  </si>
  <si>
    <t>Не предусмотрены субсидии из республиканского бюджета в 2023-2025 годах</t>
  </si>
  <si>
    <t>В связи с приобретением в 2021 году коммунальной техники</t>
  </si>
  <si>
    <t>В связи с увеличением с 2022 года суммы заработной платы</t>
  </si>
  <si>
    <t>Принятие новой муниципальной программы в связии с отнесением с 2023 года расходов  на содержание  управления земельно-имущественных отношений и жилищной политикой</t>
  </si>
  <si>
    <t xml:space="preserve">1)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</si>
  <si>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В связи с увеличением в 2022 году суммы субсидии из республиканского бюджета на реализацию регионального проекта "Спорт - норма жизни".                                                       В связи с планированием проведения в 2022 году чемпионата мира по спортивной акробатике, а также сокращением расходов на проведение мероприятий</t>
  </si>
  <si>
    <t>В связи с окончанием срока действия программы</t>
  </si>
  <si>
    <t>Сведения о расходах бюджета городского округа город Октябрьский Республики Башкортостан по муниципальным программам на 2023 год и на плановый период 2024 и 2025 годов 
в сравнении с ожидаемым исполнением за 2022 год и отчетом за 2021 год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</si>
</sst>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0.0%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8">
    <font>
      <sz val="12"/>
      <color theme="1"/>
      <name val="Times New Roman"/>
      <family val="2"/>
    </font>
    <font>
      <sz val="11"/>
      <color indexed="8"/>
      <name val="Calibri"/>
      <family val="2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2"/>
      <color indexed="10"/>
      <name val="Times New Roman"/>
      <family val="1"/>
    </font>
    <font>
      <sz val="14"/>
      <color indexed="8"/>
      <name val="Times New Roman"/>
      <family val="1"/>
    </font>
    <font>
      <b/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  <font>
      <sz val="12"/>
      <color rgb="FFFF0000"/>
      <name val="Times New Roman"/>
      <family val="1"/>
    </font>
    <font>
      <sz val="14"/>
      <color theme="1"/>
      <name val="Times New Roman"/>
      <family val="1"/>
    </font>
    <font>
      <b/>
      <sz val="12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7" fillId="0" borderId="0">
      <alignment/>
      <protection/>
    </xf>
    <xf numFmtId="0" fontId="27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44" fillId="33" borderId="10" xfId="0" applyFont="1" applyFill="1" applyBorder="1" applyAlignment="1">
      <alignment horizontal="center" vertical="top" wrapText="1"/>
    </xf>
    <xf numFmtId="0" fontId="44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left" vertical="top" wrapText="1"/>
    </xf>
    <xf numFmtId="173" fontId="3" fillId="33" borderId="10" xfId="0" applyNumberFormat="1" applyFont="1" applyFill="1" applyBorder="1" applyAlignment="1">
      <alignment horizontal="right" vertical="top" wrapText="1"/>
    </xf>
    <xf numFmtId="173" fontId="3" fillId="33" borderId="10" xfId="0" applyNumberFormat="1" applyFont="1" applyFill="1" applyBorder="1" applyAlignment="1">
      <alignment horizontal="right" vertical="top" shrinkToFit="1"/>
    </xf>
    <xf numFmtId="173" fontId="4" fillId="33" borderId="10" xfId="0" applyNumberFormat="1" applyFont="1" applyFill="1" applyBorder="1" applyAlignment="1">
      <alignment horizontal="right" vertical="top"/>
    </xf>
    <xf numFmtId="0" fontId="3" fillId="33" borderId="11" xfId="0" applyFont="1" applyFill="1" applyBorder="1" applyAlignment="1">
      <alignment horizontal="left" vertical="top" wrapText="1"/>
    </xf>
    <xf numFmtId="172" fontId="3" fillId="33" borderId="12" xfId="0" applyNumberFormat="1" applyFont="1" applyFill="1" applyBorder="1" applyAlignment="1">
      <alignment horizontal="center" vertical="top" wrapText="1"/>
    </xf>
    <xf numFmtId="0" fontId="45" fillId="33" borderId="0" xfId="0" applyFont="1" applyFill="1" applyAlignment="1">
      <alignment/>
    </xf>
    <xf numFmtId="49" fontId="46" fillId="33" borderId="0" xfId="0" applyNumberFormat="1" applyFont="1" applyFill="1" applyBorder="1" applyAlignment="1">
      <alignment horizontal="center" vertical="center" shrinkToFit="1"/>
    </xf>
    <xf numFmtId="0" fontId="46" fillId="33" borderId="0" xfId="0" applyFont="1" applyFill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0" fillId="33" borderId="0" xfId="0" applyFont="1" applyFill="1" applyAlignment="1">
      <alignment/>
    </xf>
    <xf numFmtId="172" fontId="3" fillId="33" borderId="10" xfId="0" applyNumberFormat="1" applyFont="1" applyFill="1" applyBorder="1" applyAlignment="1">
      <alignment horizontal="right" vertical="top"/>
    </xf>
    <xf numFmtId="172" fontId="46" fillId="33" borderId="12" xfId="0" applyNumberFormat="1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horizontal="left" vertical="top" wrapText="1"/>
    </xf>
    <xf numFmtId="172" fontId="4" fillId="33" borderId="10" xfId="0" applyNumberFormat="1" applyFont="1" applyFill="1" applyBorder="1" applyAlignment="1">
      <alignment horizontal="right" vertical="top"/>
    </xf>
    <xf numFmtId="0" fontId="47" fillId="33" borderId="0" xfId="0" applyFont="1" applyFill="1" applyAlignment="1">
      <alignment/>
    </xf>
    <xf numFmtId="173" fontId="45" fillId="33" borderId="0" xfId="0" applyNumberFormat="1" applyFont="1" applyFill="1" applyAlignment="1">
      <alignment/>
    </xf>
    <xf numFmtId="0" fontId="5" fillId="33" borderId="0" xfId="0" applyFont="1" applyFill="1" applyAlignment="1">
      <alignment/>
    </xf>
    <xf numFmtId="0" fontId="4" fillId="33" borderId="10" xfId="0" applyFont="1" applyFill="1" applyBorder="1" applyAlignment="1">
      <alignment horizontal="center" vertical="top" wrapText="1"/>
    </xf>
    <xf numFmtId="49" fontId="46" fillId="33" borderId="13" xfId="0" applyNumberFormat="1" applyFont="1" applyFill="1" applyBorder="1" applyAlignment="1">
      <alignment horizontal="center" vertical="center" shrinkToFit="1"/>
    </xf>
    <xf numFmtId="0" fontId="2" fillId="33" borderId="0" xfId="0" applyFont="1" applyFill="1" applyAlignment="1">
      <alignment horizontal="center" vertical="top" wrapText="1"/>
    </xf>
    <xf numFmtId="0" fontId="44" fillId="33" borderId="12" xfId="0" applyFont="1" applyFill="1" applyBorder="1" applyAlignment="1">
      <alignment horizontal="center" vertical="top" wrapText="1"/>
    </xf>
    <xf numFmtId="0" fontId="44" fillId="33" borderId="11" xfId="0" applyFont="1" applyFill="1" applyBorder="1" applyAlignment="1">
      <alignment horizontal="center" vertical="top" wrapText="1"/>
    </xf>
    <xf numFmtId="0" fontId="44" fillId="33" borderId="14" xfId="0" applyFont="1" applyFill="1" applyBorder="1" applyAlignment="1">
      <alignment horizontal="center" vertical="center" wrapText="1"/>
    </xf>
    <xf numFmtId="0" fontId="44" fillId="33" borderId="15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top"/>
    </xf>
    <xf numFmtId="0" fontId="4" fillId="33" borderId="17" xfId="0" applyFont="1" applyFill="1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5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0"/>
  <sheetViews>
    <sheetView showZeros="0" tabSelected="1" zoomScale="60" zoomScaleNormal="60" zoomScaleSheetLayoutView="70" zoomScalePageLayoutView="0" workbookViewId="0" topLeftCell="A1">
      <pane ySplit="4" topLeftCell="A5" activePane="bottomLeft" state="frozen"/>
      <selection pane="topLeft" activeCell="A1" sqref="A1"/>
      <selection pane="bottomLeft" activeCell="A2" sqref="A2:J2"/>
    </sheetView>
  </sheetViews>
  <sheetFormatPr defaultColWidth="9.00390625" defaultRowHeight="15.75"/>
  <cols>
    <col min="1" max="1" width="48.25390625" style="9" customWidth="1"/>
    <col min="2" max="2" width="14.125" style="9" customWidth="1"/>
    <col min="3" max="3" width="14.375" style="9" customWidth="1"/>
    <col min="4" max="4" width="14.875" style="9" customWidth="1"/>
    <col min="5" max="5" width="14.375" style="9" customWidth="1"/>
    <col min="6" max="6" width="14.875" style="20" customWidth="1"/>
    <col min="7" max="7" width="14.50390625" style="9" customWidth="1"/>
    <col min="8" max="9" width="14.50390625" style="20" customWidth="1"/>
    <col min="10" max="10" width="16.125" style="20" customWidth="1"/>
    <col min="11" max="11" width="4.50390625" style="9" customWidth="1"/>
    <col min="12" max="12" width="88.25390625" style="9" customWidth="1"/>
    <col min="13" max="16384" width="9.00390625" style="9" customWidth="1"/>
  </cols>
  <sheetData>
    <row r="1" spans="1:12" ht="66" customHeight="1">
      <c r="A1" s="23" t="s">
        <v>55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</row>
    <row r="2" spans="1:12" ht="22.5" customHeight="1">
      <c r="A2" s="22"/>
      <c r="B2" s="22"/>
      <c r="C2" s="22"/>
      <c r="D2" s="22"/>
      <c r="E2" s="22"/>
      <c r="F2" s="22"/>
      <c r="G2" s="22"/>
      <c r="H2" s="22"/>
      <c r="I2" s="22"/>
      <c r="J2" s="22"/>
      <c r="K2" s="10"/>
      <c r="L2" s="11"/>
    </row>
    <row r="3" spans="1:12" ht="110.25" customHeight="1">
      <c r="A3" s="1" t="s">
        <v>2</v>
      </c>
      <c r="B3" s="1" t="s">
        <v>35</v>
      </c>
      <c r="C3" s="1" t="s">
        <v>36</v>
      </c>
      <c r="D3" s="1" t="s">
        <v>37</v>
      </c>
      <c r="E3" s="1" t="s">
        <v>24</v>
      </c>
      <c r="F3" s="21" t="s">
        <v>25</v>
      </c>
      <c r="G3" s="1" t="s">
        <v>28</v>
      </c>
      <c r="H3" s="21" t="s">
        <v>38</v>
      </c>
      <c r="I3" s="21" t="s">
        <v>39</v>
      </c>
      <c r="J3" s="21" t="s">
        <v>40</v>
      </c>
      <c r="K3" s="24" t="s">
        <v>0</v>
      </c>
      <c r="L3" s="25"/>
    </row>
    <row r="4" spans="1:12" s="13" customFormat="1" ht="18.75">
      <c r="A4" s="2">
        <v>1</v>
      </c>
      <c r="B4" s="2">
        <v>2</v>
      </c>
      <c r="C4" s="2">
        <v>3</v>
      </c>
      <c r="D4" s="2">
        <v>4</v>
      </c>
      <c r="E4" s="2">
        <v>5</v>
      </c>
      <c r="F4" s="12">
        <v>6</v>
      </c>
      <c r="G4" s="2">
        <v>7</v>
      </c>
      <c r="H4" s="12">
        <v>8</v>
      </c>
      <c r="I4" s="12">
        <v>9</v>
      </c>
      <c r="J4" s="12">
        <v>10</v>
      </c>
      <c r="K4" s="26">
        <v>11</v>
      </c>
      <c r="L4" s="27"/>
    </row>
    <row r="5" spans="1:12" ht="75">
      <c r="A5" s="3" t="s">
        <v>22</v>
      </c>
      <c r="B5" s="4">
        <v>5709.7</v>
      </c>
      <c r="C5" s="5">
        <v>6652.4</v>
      </c>
      <c r="D5" s="14">
        <f aca="true" t="shared" si="0" ref="D5:D26">C5/B5-1</f>
        <v>0.16510499675989987</v>
      </c>
      <c r="E5" s="5">
        <v>4061.6</v>
      </c>
      <c r="F5" s="14">
        <f aca="true" t="shared" si="1" ref="F5:F26">E5/C5-1</f>
        <v>-0.3894534303409296</v>
      </c>
      <c r="G5" s="5">
        <v>4061.6</v>
      </c>
      <c r="H5" s="14">
        <f>G5/E5-1</f>
        <v>0</v>
      </c>
      <c r="I5" s="5">
        <v>4061.6</v>
      </c>
      <c r="J5" s="14">
        <f aca="true" t="shared" si="2" ref="J5:J26">I5/G5-1</f>
        <v>0</v>
      </c>
      <c r="K5" s="8" t="s">
        <v>26</v>
      </c>
      <c r="L5" s="7" t="s">
        <v>42</v>
      </c>
    </row>
    <row r="6" spans="1:12" ht="75">
      <c r="A6" s="3" t="s">
        <v>3</v>
      </c>
      <c r="B6" s="4">
        <v>2881</v>
      </c>
      <c r="C6" s="4">
        <v>0</v>
      </c>
      <c r="D6" s="14">
        <f t="shared" si="0"/>
        <v>-1</v>
      </c>
      <c r="E6" s="5"/>
      <c r="F6" s="14"/>
      <c r="G6" s="5"/>
      <c r="H6" s="14"/>
      <c r="I6" s="5"/>
      <c r="J6" s="14"/>
      <c r="K6" s="8" t="s">
        <v>26</v>
      </c>
      <c r="L6" s="7" t="s">
        <v>49</v>
      </c>
    </row>
    <row r="7" spans="1:12" ht="75">
      <c r="A7" s="3" t="s">
        <v>29</v>
      </c>
      <c r="B7" s="4">
        <v>455</v>
      </c>
      <c r="C7" s="4"/>
      <c r="D7" s="14">
        <f t="shared" si="0"/>
        <v>-1</v>
      </c>
      <c r="E7" s="5"/>
      <c r="F7" s="14"/>
      <c r="G7" s="5"/>
      <c r="H7" s="14"/>
      <c r="I7" s="5"/>
      <c r="J7" s="14"/>
      <c r="K7" s="8"/>
      <c r="L7" s="7"/>
    </row>
    <row r="8" spans="1:12" ht="75">
      <c r="A8" s="3" t="s">
        <v>4</v>
      </c>
      <c r="B8" s="4">
        <v>15311.9</v>
      </c>
      <c r="C8" s="4">
        <v>15029.2</v>
      </c>
      <c r="D8" s="14">
        <f t="shared" si="0"/>
        <v>-0.018462764255252395</v>
      </c>
      <c r="E8" s="5">
        <v>14488.1</v>
      </c>
      <c r="F8" s="14">
        <f t="shared" si="1"/>
        <v>-0.036003247012482364</v>
      </c>
      <c r="G8" s="5">
        <v>14516.2</v>
      </c>
      <c r="H8" s="14">
        <f aca="true" t="shared" si="3" ref="H8:H26">G8/E8-1</f>
        <v>0.001939522780765035</v>
      </c>
      <c r="I8" s="5">
        <v>14552.6</v>
      </c>
      <c r="J8" s="14">
        <f t="shared" si="2"/>
        <v>0.0025075432964549726</v>
      </c>
      <c r="K8" s="8"/>
      <c r="L8" s="7"/>
    </row>
    <row r="9" spans="1:12" ht="93.75">
      <c r="A9" s="3" t="s">
        <v>5</v>
      </c>
      <c r="B9" s="4">
        <v>3014.8</v>
      </c>
      <c r="C9" s="4">
        <v>1000</v>
      </c>
      <c r="D9" s="14">
        <f t="shared" si="0"/>
        <v>-0.6683030383441688</v>
      </c>
      <c r="E9" s="5">
        <v>1000</v>
      </c>
      <c r="F9" s="14">
        <f t="shared" si="1"/>
        <v>0</v>
      </c>
      <c r="G9" s="5">
        <v>1000</v>
      </c>
      <c r="H9" s="14">
        <f t="shared" si="3"/>
        <v>0</v>
      </c>
      <c r="I9" s="5">
        <v>1000</v>
      </c>
      <c r="J9" s="14">
        <f t="shared" si="2"/>
        <v>0</v>
      </c>
      <c r="K9" s="8" t="s">
        <v>27</v>
      </c>
      <c r="L9" s="7" t="s">
        <v>34</v>
      </c>
    </row>
    <row r="10" spans="1:12" ht="75">
      <c r="A10" s="3" t="s">
        <v>6</v>
      </c>
      <c r="B10" s="4">
        <v>100404.1</v>
      </c>
      <c r="C10" s="4">
        <v>92728.5</v>
      </c>
      <c r="D10" s="14">
        <f t="shared" si="0"/>
        <v>-0.0764470773603867</v>
      </c>
      <c r="E10" s="5">
        <v>111967.2</v>
      </c>
      <c r="F10" s="14">
        <f t="shared" si="1"/>
        <v>0.20747343049871403</v>
      </c>
      <c r="G10" s="5">
        <v>112046.7</v>
      </c>
      <c r="H10" s="14">
        <f t="shared" si="3"/>
        <v>0.0007100293657427148</v>
      </c>
      <c r="I10" s="5">
        <v>112130.2</v>
      </c>
      <c r="J10" s="14">
        <f t="shared" si="2"/>
        <v>0.0007452249820834034</v>
      </c>
      <c r="K10" s="8" t="s">
        <v>26</v>
      </c>
      <c r="L10" s="7" t="s">
        <v>50</v>
      </c>
    </row>
    <row r="11" spans="1:12" ht="93.75">
      <c r="A11" s="3" t="s">
        <v>17</v>
      </c>
      <c r="B11" s="4">
        <v>870</v>
      </c>
      <c r="C11" s="4">
        <v>910</v>
      </c>
      <c r="D11" s="14">
        <f t="shared" si="0"/>
        <v>0.04597701149425282</v>
      </c>
      <c r="E11" s="5">
        <v>837.7</v>
      </c>
      <c r="F11" s="14">
        <f t="shared" si="1"/>
        <v>-0.07945054945054941</v>
      </c>
      <c r="G11" s="5">
        <v>837.7</v>
      </c>
      <c r="H11" s="14">
        <f t="shared" si="3"/>
        <v>0</v>
      </c>
      <c r="I11" s="5">
        <v>837.7</v>
      </c>
      <c r="J11" s="14">
        <f t="shared" si="2"/>
        <v>0</v>
      </c>
      <c r="K11" s="15"/>
      <c r="L11" s="7"/>
    </row>
    <row r="12" spans="1:12" ht="75">
      <c r="A12" s="3" t="s">
        <v>21</v>
      </c>
      <c r="B12" s="5">
        <v>122566.9</v>
      </c>
      <c r="C12" s="4">
        <v>111741.2</v>
      </c>
      <c r="D12" s="14">
        <f t="shared" si="0"/>
        <v>-0.08832482505472516</v>
      </c>
      <c r="E12" s="5">
        <v>120327.7</v>
      </c>
      <c r="F12" s="14">
        <f>E12/C12-1</f>
        <v>0.07684274018893666</v>
      </c>
      <c r="G12" s="5">
        <v>95745.9</v>
      </c>
      <c r="H12" s="14">
        <f t="shared" si="3"/>
        <v>-0.20429045016234837</v>
      </c>
      <c r="I12" s="5">
        <v>99284.7</v>
      </c>
      <c r="J12" s="14">
        <f t="shared" si="2"/>
        <v>0.03696032937180593</v>
      </c>
      <c r="K12" s="8" t="s">
        <v>33</v>
      </c>
      <c r="L12" s="7" t="s">
        <v>43</v>
      </c>
    </row>
    <row r="13" spans="1:12" ht="75">
      <c r="A13" s="3" t="s">
        <v>7</v>
      </c>
      <c r="B13" s="5">
        <v>223739.9</v>
      </c>
      <c r="C13" s="4">
        <v>175032.1</v>
      </c>
      <c r="D13" s="14">
        <f t="shared" si="0"/>
        <v>-0.21769831844923493</v>
      </c>
      <c r="E13" s="5">
        <v>180992.1</v>
      </c>
      <c r="F13" s="14">
        <f t="shared" si="1"/>
        <v>0.03405089694975949</v>
      </c>
      <c r="G13" s="5">
        <v>185825.5</v>
      </c>
      <c r="H13" s="14">
        <f t="shared" si="3"/>
        <v>0.026705032982102583</v>
      </c>
      <c r="I13" s="5">
        <v>169445.1</v>
      </c>
      <c r="J13" s="14">
        <f t="shared" si="2"/>
        <v>-0.0881493659373982</v>
      </c>
      <c r="K13" s="15" t="s">
        <v>16</v>
      </c>
      <c r="L13" s="7" t="s">
        <v>32</v>
      </c>
    </row>
    <row r="14" spans="1:12" ht="56.25">
      <c r="A14" s="3" t="s">
        <v>18</v>
      </c>
      <c r="B14" s="5">
        <v>28.7</v>
      </c>
      <c r="C14" s="4">
        <v>35</v>
      </c>
      <c r="D14" s="14">
        <f>C14/B14-1</f>
        <v>0.2195121951219512</v>
      </c>
      <c r="E14" s="5">
        <v>35</v>
      </c>
      <c r="F14" s="14">
        <f t="shared" si="1"/>
        <v>0</v>
      </c>
      <c r="G14" s="5">
        <v>35</v>
      </c>
      <c r="H14" s="14">
        <f t="shared" si="3"/>
        <v>0</v>
      </c>
      <c r="I14" s="5">
        <v>35</v>
      </c>
      <c r="J14" s="14">
        <f t="shared" si="2"/>
        <v>0</v>
      </c>
      <c r="K14" s="15"/>
      <c r="L14" s="7"/>
    </row>
    <row r="15" spans="1:12" ht="75">
      <c r="A15" s="3" t="s">
        <v>8</v>
      </c>
      <c r="B15" s="5">
        <v>92355.2</v>
      </c>
      <c r="C15" s="4">
        <v>86040</v>
      </c>
      <c r="D15" s="14">
        <f t="shared" si="0"/>
        <v>-0.06837947403069888</v>
      </c>
      <c r="E15" s="5">
        <v>95534.3</v>
      </c>
      <c r="F15" s="14">
        <f t="shared" si="1"/>
        <v>0.1103475127847513</v>
      </c>
      <c r="G15" s="5">
        <v>96949.6</v>
      </c>
      <c r="H15" s="14">
        <f t="shared" si="3"/>
        <v>0.014814574451270435</v>
      </c>
      <c r="I15" s="5">
        <v>98435.7</v>
      </c>
      <c r="J15" s="14">
        <f t="shared" si="2"/>
        <v>0.015328583098847215</v>
      </c>
      <c r="K15" s="8" t="s">
        <v>16</v>
      </c>
      <c r="L15" s="7" t="s">
        <v>45</v>
      </c>
    </row>
    <row r="16" spans="1:12" ht="75">
      <c r="A16" s="3" t="s">
        <v>41</v>
      </c>
      <c r="B16" s="5"/>
      <c r="C16" s="4"/>
      <c r="D16" s="14"/>
      <c r="E16" s="5">
        <v>24272.7</v>
      </c>
      <c r="F16" s="14"/>
      <c r="G16" s="5">
        <v>22631.6</v>
      </c>
      <c r="H16" s="14">
        <f t="shared" si="3"/>
        <v>-0.06761093739056645</v>
      </c>
      <c r="I16" s="5">
        <v>21650.6</v>
      </c>
      <c r="J16" s="14">
        <f t="shared" si="2"/>
        <v>-0.04334647130560809</v>
      </c>
      <c r="K16" s="8" t="s">
        <v>26</v>
      </c>
      <c r="L16" s="7" t="s">
        <v>51</v>
      </c>
    </row>
    <row r="17" spans="1:12" ht="56.25">
      <c r="A17" s="3" t="s">
        <v>19</v>
      </c>
      <c r="B17" s="5">
        <v>144467.2</v>
      </c>
      <c r="C17" s="4">
        <v>87355</v>
      </c>
      <c r="D17" s="14">
        <f t="shared" si="0"/>
        <v>-0.39532987418597443</v>
      </c>
      <c r="E17" s="5">
        <v>0</v>
      </c>
      <c r="F17" s="14">
        <f t="shared" si="1"/>
        <v>-1</v>
      </c>
      <c r="G17" s="5">
        <v>0</v>
      </c>
      <c r="H17" s="14"/>
      <c r="I17" s="5">
        <v>0</v>
      </c>
      <c r="J17" s="14"/>
      <c r="K17" s="8" t="s">
        <v>16</v>
      </c>
      <c r="L17" s="7" t="s">
        <v>44</v>
      </c>
    </row>
    <row r="18" spans="1:12" ht="75">
      <c r="A18" s="3" t="s">
        <v>9</v>
      </c>
      <c r="B18" s="5">
        <v>1682058.9</v>
      </c>
      <c r="C18" s="4">
        <v>1765359.6</v>
      </c>
      <c r="D18" s="14">
        <f t="shared" si="0"/>
        <v>0.04952305772407861</v>
      </c>
      <c r="E18" s="5">
        <v>1773419.5</v>
      </c>
      <c r="F18" s="14">
        <f t="shared" si="1"/>
        <v>0.004565585391214322</v>
      </c>
      <c r="G18" s="5">
        <v>1779973.8</v>
      </c>
      <c r="H18" s="14">
        <f t="shared" si="3"/>
        <v>0.0036958542521947635</v>
      </c>
      <c r="I18" s="5">
        <v>1768459.1</v>
      </c>
      <c r="J18" s="14">
        <f t="shared" si="2"/>
        <v>-0.006469027802543992</v>
      </c>
      <c r="K18" s="8"/>
      <c r="L18" s="7"/>
    </row>
    <row r="19" spans="1:12" ht="112.5">
      <c r="A19" s="3" t="s">
        <v>10</v>
      </c>
      <c r="B19" s="5">
        <v>25594</v>
      </c>
      <c r="C19" s="4">
        <v>26886.7</v>
      </c>
      <c r="D19" s="14">
        <f t="shared" si="0"/>
        <v>0.050507931546456275</v>
      </c>
      <c r="E19" s="5">
        <v>28762.9</v>
      </c>
      <c r="F19" s="14">
        <f t="shared" si="1"/>
        <v>0.06978171363536623</v>
      </c>
      <c r="G19" s="5">
        <v>27671.4</v>
      </c>
      <c r="H19" s="14">
        <f t="shared" si="3"/>
        <v>-0.03794819020335227</v>
      </c>
      <c r="I19" s="5">
        <v>27707.1</v>
      </c>
      <c r="J19" s="14">
        <f t="shared" si="2"/>
        <v>0.0012901407229124473</v>
      </c>
      <c r="K19" s="15"/>
      <c r="L19" s="7"/>
    </row>
    <row r="20" spans="1:12" ht="93.75">
      <c r="A20" s="3" t="s">
        <v>30</v>
      </c>
      <c r="B20" s="5"/>
      <c r="C20" s="4">
        <v>136436</v>
      </c>
      <c r="D20" s="14"/>
      <c r="E20" s="5">
        <v>256281.4</v>
      </c>
      <c r="F20" s="14">
        <f t="shared" si="1"/>
        <v>0.8784001289982115</v>
      </c>
      <c r="G20" s="5">
        <v>35232.7</v>
      </c>
      <c r="H20" s="14">
        <f t="shared" si="3"/>
        <v>-0.8625233825006419</v>
      </c>
      <c r="I20" s="5">
        <v>35246.8</v>
      </c>
      <c r="J20" s="14">
        <f t="shared" si="2"/>
        <v>0.00040019640845034843</v>
      </c>
      <c r="K20" s="15" t="s">
        <v>52</v>
      </c>
      <c r="L20" s="7" t="s">
        <v>46</v>
      </c>
    </row>
    <row r="21" spans="1:12" ht="75">
      <c r="A21" s="3" t="s">
        <v>11</v>
      </c>
      <c r="B21" s="5">
        <v>48339.8</v>
      </c>
      <c r="C21" s="4"/>
      <c r="D21" s="14">
        <f t="shared" si="0"/>
        <v>-1</v>
      </c>
      <c r="E21" s="5"/>
      <c r="F21" s="14" t="e">
        <f t="shared" si="1"/>
        <v>#DIV/0!</v>
      </c>
      <c r="G21" s="5"/>
      <c r="H21" s="14" t="e">
        <f t="shared" si="3"/>
        <v>#DIV/0!</v>
      </c>
      <c r="I21" s="5"/>
      <c r="J21" s="14" t="e">
        <f t="shared" si="2"/>
        <v>#DIV/0!</v>
      </c>
      <c r="K21" s="8" t="s">
        <v>47</v>
      </c>
      <c r="L21" s="7" t="s">
        <v>31</v>
      </c>
    </row>
    <row r="22" spans="1:12" ht="75">
      <c r="A22" s="3" t="s">
        <v>12</v>
      </c>
      <c r="B22" s="5">
        <v>185682.8</v>
      </c>
      <c r="C22" s="4">
        <v>196382.4</v>
      </c>
      <c r="D22" s="14">
        <f t="shared" si="0"/>
        <v>0.05762300008401433</v>
      </c>
      <c r="E22" s="5">
        <v>207463.2</v>
      </c>
      <c r="F22" s="14">
        <f t="shared" si="1"/>
        <v>0.05642460831520557</v>
      </c>
      <c r="G22" s="5">
        <v>198164.4</v>
      </c>
      <c r="H22" s="14">
        <f t="shared" si="3"/>
        <v>-0.04482144303182456</v>
      </c>
      <c r="I22" s="5">
        <v>198587.2</v>
      </c>
      <c r="J22" s="14">
        <f t="shared" si="2"/>
        <v>0.0021335820157406538</v>
      </c>
      <c r="K22" s="8"/>
      <c r="L22" s="7"/>
    </row>
    <row r="23" spans="1:12" ht="93.75">
      <c r="A23" s="3" t="s">
        <v>13</v>
      </c>
      <c r="B23" s="5">
        <v>115948.4</v>
      </c>
      <c r="C23" s="4">
        <v>159655.7</v>
      </c>
      <c r="D23" s="14">
        <f t="shared" si="0"/>
        <v>0.37695474883655167</v>
      </c>
      <c r="E23" s="5">
        <v>146616.3</v>
      </c>
      <c r="F23" s="14">
        <f t="shared" si="1"/>
        <v>-0.08167199793054691</v>
      </c>
      <c r="G23" s="5">
        <v>138146.3</v>
      </c>
      <c r="H23" s="14">
        <f t="shared" si="3"/>
        <v>-0.057769838687785735</v>
      </c>
      <c r="I23" s="5">
        <v>138554.3</v>
      </c>
      <c r="J23" s="14">
        <f>I23/G23-1</f>
        <v>0.002953390716942783</v>
      </c>
      <c r="K23" s="8" t="s">
        <v>20</v>
      </c>
      <c r="L23" s="7" t="s">
        <v>53</v>
      </c>
    </row>
    <row r="24" spans="1:12" ht="75">
      <c r="A24" s="3" t="s">
        <v>14</v>
      </c>
      <c r="B24" s="5">
        <v>5241.2</v>
      </c>
      <c r="C24" s="4">
        <v>5541.6</v>
      </c>
      <c r="D24" s="14">
        <f t="shared" si="0"/>
        <v>0.05731511867511263</v>
      </c>
      <c r="E24" s="5">
        <v>0</v>
      </c>
      <c r="F24" s="14">
        <f t="shared" si="1"/>
        <v>-1</v>
      </c>
      <c r="G24" s="5">
        <v>0</v>
      </c>
      <c r="H24" s="14" t="e">
        <f t="shared" si="3"/>
        <v>#DIV/0!</v>
      </c>
      <c r="I24" s="5">
        <v>0</v>
      </c>
      <c r="J24" s="14" t="e">
        <f t="shared" si="2"/>
        <v>#DIV/0!</v>
      </c>
      <c r="K24" s="8"/>
      <c r="L24" s="7" t="s">
        <v>54</v>
      </c>
    </row>
    <row r="25" spans="1:12" ht="97.5" customHeight="1">
      <c r="A25" s="3" t="s">
        <v>23</v>
      </c>
      <c r="B25" s="5">
        <v>21107.7</v>
      </c>
      <c r="C25" s="4">
        <v>2394</v>
      </c>
      <c r="D25" s="14">
        <f t="shared" si="0"/>
        <v>-0.8865816739862704</v>
      </c>
      <c r="E25" s="5">
        <v>0</v>
      </c>
      <c r="F25" s="14">
        <f t="shared" si="1"/>
        <v>-1</v>
      </c>
      <c r="G25" s="5"/>
      <c r="H25" s="14" t="e">
        <f t="shared" si="3"/>
        <v>#DIV/0!</v>
      </c>
      <c r="I25" s="5"/>
      <c r="J25" s="14"/>
      <c r="K25" s="8" t="s">
        <v>20</v>
      </c>
      <c r="L25" s="7" t="s">
        <v>48</v>
      </c>
    </row>
    <row r="26" spans="1:12" s="18" customFormat="1" ht="37.5">
      <c r="A26" s="16" t="s">
        <v>15</v>
      </c>
      <c r="B26" s="6">
        <f>SUM(B5:B25)</f>
        <v>2795777.1999999997</v>
      </c>
      <c r="C26" s="6">
        <f>SUM(C5:C25)</f>
        <v>2869179.4000000004</v>
      </c>
      <c r="D26" s="17">
        <f t="shared" si="0"/>
        <v>0.026254667217402217</v>
      </c>
      <c r="E26" s="6">
        <f>SUM(E5:E25)</f>
        <v>2966059.6999999997</v>
      </c>
      <c r="F26" s="17">
        <f t="shared" si="1"/>
        <v>0.03376585653723829</v>
      </c>
      <c r="G26" s="6">
        <f>SUM(G5:G25)</f>
        <v>2712838.4</v>
      </c>
      <c r="H26" s="17">
        <f t="shared" si="3"/>
        <v>-0.08537296130620697</v>
      </c>
      <c r="I26" s="6">
        <f>SUM(I5:I25)</f>
        <v>2689987.7</v>
      </c>
      <c r="J26" s="17">
        <f t="shared" si="2"/>
        <v>-0.008423170359133758</v>
      </c>
      <c r="K26" s="28" t="s">
        <v>1</v>
      </c>
      <c r="L26" s="29"/>
    </row>
    <row r="28" spans="2:7" ht="15.75">
      <c r="B28" s="19"/>
      <c r="C28" s="19"/>
      <c r="G28" s="19"/>
    </row>
    <row r="30" spans="2:9" ht="15.75">
      <c r="B30" s="19"/>
      <c r="C30" s="19"/>
      <c r="D30" s="19"/>
      <c r="E30" s="19"/>
      <c r="F30" s="19"/>
      <c r="G30" s="19"/>
      <c r="H30" s="19"/>
      <c r="I30" s="19"/>
    </row>
  </sheetData>
  <sheetProtection/>
  <mergeCells count="5">
    <mergeCell ref="A2:J2"/>
    <mergeCell ref="A1:L1"/>
    <mergeCell ref="K3:L3"/>
    <mergeCell ref="K4:L4"/>
    <mergeCell ref="K26:L26"/>
  </mergeCells>
  <printOptions/>
  <pageMargins left="0.7086614173228347" right="0.07874015748031496" top="0.4724409448818898" bottom="0.2755905511811024" header="0.2362204724409449" footer="0.1968503937007874"/>
  <pageSetup fitToHeight="2" fitToWidth="1" horizontalDpi="600" verticalDpi="600" orientation="landscape" paperSize="9" scale="47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Галяутдинов Ринат Рамилевич</dc:creator>
  <cp:keywords/>
  <dc:description/>
  <cp:lastModifiedBy>Насирова Айгуль</cp:lastModifiedBy>
  <cp:lastPrinted>2022-12-30T09:24:26Z</cp:lastPrinted>
  <dcterms:created xsi:type="dcterms:W3CDTF">2015-04-28T09:53:59Z</dcterms:created>
  <dcterms:modified xsi:type="dcterms:W3CDTF">2022-12-30T11:20:54Z</dcterms:modified>
  <cp:category/>
  <cp:version/>
  <cp:contentType/>
  <cp:contentStatus/>
</cp:coreProperties>
</file>